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840" windowHeight="574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42" i="1" l="1"/>
  <c r="L137" i="1" l="1"/>
  <c r="L118" i="1"/>
  <c r="L108" i="1"/>
  <c r="L99" i="1"/>
  <c r="L89" i="1"/>
  <c r="L80" i="1"/>
  <c r="L70" i="1"/>
  <c r="L61" i="1"/>
  <c r="L51" i="1"/>
  <c r="L32" i="1" l="1"/>
  <c r="F23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A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B14" i="1"/>
  <c r="A14" i="1"/>
  <c r="J13" i="1"/>
  <c r="I13" i="1"/>
  <c r="H13" i="1"/>
  <c r="G13" i="1"/>
  <c r="F13" i="1"/>
  <c r="F24" i="1" s="1"/>
  <c r="I62" i="1" l="1"/>
  <c r="I81" i="1"/>
  <c r="H119" i="1"/>
  <c r="L195" i="1"/>
  <c r="L157" i="1"/>
  <c r="L176" i="1"/>
  <c r="L119" i="1"/>
  <c r="F195" i="1"/>
  <c r="H195" i="1"/>
  <c r="J176" i="1"/>
  <c r="H176" i="1"/>
  <c r="F176" i="1"/>
  <c r="F157" i="1"/>
  <c r="J157" i="1"/>
  <c r="F138" i="1"/>
  <c r="H138" i="1"/>
  <c r="G119" i="1"/>
  <c r="I119" i="1"/>
  <c r="F119" i="1"/>
  <c r="I100" i="1"/>
  <c r="H100" i="1"/>
  <c r="G100" i="1"/>
  <c r="F100" i="1"/>
  <c r="J100" i="1"/>
  <c r="J81" i="1"/>
  <c r="H81" i="1"/>
  <c r="G81" i="1"/>
  <c r="G62" i="1"/>
  <c r="J62" i="1"/>
  <c r="H62" i="1"/>
  <c r="F62" i="1"/>
  <c r="G43" i="1"/>
  <c r="F43" i="1"/>
  <c r="H43" i="1"/>
  <c r="J43" i="1"/>
  <c r="I43" i="1"/>
  <c r="J24" i="1"/>
  <c r="I24" i="1"/>
  <c r="H24" i="1"/>
  <c r="G24" i="1"/>
  <c r="L196" i="1" l="1"/>
  <c r="J196" i="1"/>
  <c r="F196" i="1"/>
  <c r="G196" i="1"/>
  <c r="I196" i="1"/>
  <c r="H196" i="1"/>
</calcChain>
</file>

<file path=xl/sharedStrings.xml><?xml version="1.0" encoding="utf-8"?>
<sst xmlns="http://schemas.openxmlformats.org/spreadsheetml/2006/main" count="283" uniqueCount="102">
  <si>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</si>
  <si>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</si>
  <si>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</si>
  <si>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</si>
  <si>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</si>
  <si>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</si>
  <si>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</si>
  <si>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</si>
  <si>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</si>
  <si>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</si>
  <si>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</si>
  <si>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</si>
  <si>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</si>
  <si>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</si>
  <si>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</si>
  <si>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</si>
  <si>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</si>
  <si>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</si>
  <si>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</si>
  <si>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</si>
  <si>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</si>
  <si>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</si>
  <si>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</si>
  <si>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</si>
  <si>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</si>
  <si>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</si>
  <si>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</si>
  <si>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</si>
  <si>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</si>
  <si>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</si>
  <si>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</si>
  <si>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</si>
  <si>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</si>
  <si>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</si>
  <si>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</si>
  <si>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</si>
  <si>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</si>
  <si>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</si>
  <si>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Каша рисовая</t>
  </si>
  <si>
    <t xml:space="preserve">Берестова </t>
  </si>
  <si>
    <t xml:space="preserve">Директор </t>
  </si>
  <si>
    <t>ГБОУ СО СОШ № 3</t>
  </si>
  <si>
    <t>Чай с сахаром</t>
  </si>
  <si>
    <t>Хлеб пшеничный</t>
  </si>
  <si>
    <t>Бутерброт с сыром</t>
  </si>
  <si>
    <t>Салат из свежей капусты</t>
  </si>
  <si>
    <t>Рассольник "Ленинградский"</t>
  </si>
  <si>
    <t>Гуляш из говядины</t>
  </si>
  <si>
    <t>Макароны отварные</t>
  </si>
  <si>
    <t>Компот из сухофруктов</t>
  </si>
  <si>
    <t>Запеканка из творога с молоком сгущеным</t>
  </si>
  <si>
    <t>Пряник</t>
  </si>
  <si>
    <t>Салат из свеклы</t>
  </si>
  <si>
    <t>Борщ с капустой и с картофелем</t>
  </si>
  <si>
    <t>Картофельное пюре</t>
  </si>
  <si>
    <t>Чай с лимоном</t>
  </si>
  <si>
    <t>Каша пшеничная</t>
  </si>
  <si>
    <t>Бутерброд с повидлом</t>
  </si>
  <si>
    <t>Яйцо вареное</t>
  </si>
  <si>
    <t>Салат из огурцов</t>
  </si>
  <si>
    <t>Суп картофельный с фрикадельками мясными или рыбными</t>
  </si>
  <si>
    <t>Птица отварная</t>
  </si>
  <si>
    <t>Пюре из гороха</t>
  </si>
  <si>
    <t>Кисель Витошка</t>
  </si>
  <si>
    <t>Омлет натуральный</t>
  </si>
  <si>
    <t>Чай с молоком</t>
  </si>
  <si>
    <t>Бутерброд с сыром</t>
  </si>
  <si>
    <t>Помидоры свежие</t>
  </si>
  <si>
    <t>Плов из отварной говядины</t>
  </si>
  <si>
    <t>Каша геркулесовая</t>
  </si>
  <si>
    <t>Хлеб пшенчный</t>
  </si>
  <si>
    <t>Бутерброд с маслом</t>
  </si>
  <si>
    <t>20/20</t>
  </si>
  <si>
    <t>Салат из помидоров с перцем</t>
  </si>
  <si>
    <t>Напиток Витошка</t>
  </si>
  <si>
    <t>Яблоко</t>
  </si>
  <si>
    <t>Каша дружба</t>
  </si>
  <si>
    <t>Пряники</t>
  </si>
  <si>
    <t>Рыба соленая сельдь</t>
  </si>
  <si>
    <t>Суп картофельный с макаронами</t>
  </si>
  <si>
    <t>Суфле рыбное</t>
  </si>
  <si>
    <t>Винегрет овощной</t>
  </si>
  <si>
    <t>Борщ с капустой и картофелем</t>
  </si>
  <si>
    <t>Котлета</t>
  </si>
  <si>
    <t>Рис отварной с соусом</t>
  </si>
  <si>
    <t>Суп с бобовыми</t>
  </si>
  <si>
    <t>Каша гречневая</t>
  </si>
  <si>
    <t>Запеканка из макарон с творогом</t>
  </si>
  <si>
    <t>Какао с молоком</t>
  </si>
  <si>
    <t>Салат из отварной свеклы</t>
  </si>
  <si>
    <t>Суп крестьянский с крупой</t>
  </si>
  <si>
    <t>90/40</t>
  </si>
  <si>
    <t>Каша манная</t>
  </si>
  <si>
    <t>Салат овощной с кукурузой</t>
  </si>
  <si>
    <t>Щи из свежей капусты с картофелем</t>
  </si>
  <si>
    <t>150/50</t>
  </si>
  <si>
    <t>19</t>
  </si>
  <si>
    <t>Салат с морковью и зеленым горошком</t>
  </si>
  <si>
    <t>Печень говяжья по-строгановски</t>
  </si>
  <si>
    <t>Тефтели из говядины с рисом "Ёжики"</t>
  </si>
  <si>
    <t>Суп молочный с макаронами</t>
  </si>
  <si>
    <t>Макароны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</si>
</sst>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74" sqref="N7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39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250</v>
      </c>
      <c r="G6" s="40">
        <v>6.8</v>
      </c>
      <c r="H6" s="40">
        <v>10.7</v>
      </c>
      <c r="I6" s="40">
        <v>40</v>
      </c>
      <c r="J6" s="40">
        <v>286</v>
      </c>
      <c r="K6" s="41">
        <v>268</v>
      </c>
      <c r="L6" s="51" t="s">
        <v>96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42</v>
      </c>
      <c r="F8" s="43">
        <v>200</v>
      </c>
      <c r="G8" s="43">
        <v>0.1</v>
      </c>
      <c r="H8" s="43"/>
      <c r="I8" s="43">
        <v>15</v>
      </c>
      <c r="J8" s="43">
        <v>60</v>
      </c>
      <c r="K8" s="44">
        <v>493</v>
      </c>
      <c r="L8" s="43">
        <v>1.64</v>
      </c>
    </row>
    <row r="9" spans="1:12" ht="14.4" x14ac:dyDescent="0.3">
      <c r="A9" s="23"/>
      <c r="B9" s="15"/>
      <c r="C9" s="11"/>
      <c r="D9" s="7" t="s">
        <v>23</v>
      </c>
      <c r="E9" s="52" t="s">
        <v>43</v>
      </c>
      <c r="F9" s="43">
        <v>40</v>
      </c>
      <c r="G9" s="43">
        <v>3.1</v>
      </c>
      <c r="H9" s="43">
        <v>0.3</v>
      </c>
      <c r="I9" s="43">
        <v>19.7</v>
      </c>
      <c r="J9" s="43">
        <v>94</v>
      </c>
      <c r="K9" s="44">
        <v>42</v>
      </c>
      <c r="L9" s="43">
        <v>3.47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2" t="s">
        <v>44</v>
      </c>
      <c r="F11" s="43">
        <v>45</v>
      </c>
      <c r="G11" s="43">
        <v>6.7</v>
      </c>
      <c r="H11" s="43">
        <v>9.5</v>
      </c>
      <c r="I11" s="43">
        <v>9.9</v>
      </c>
      <c r="J11" s="43">
        <v>153</v>
      </c>
      <c r="K11" s="44">
        <v>90</v>
      </c>
      <c r="L11" s="43">
        <v>17.8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535</v>
      </c>
      <c r="G13" s="19">
        <f t="shared" ref="G13:J13" si="0">SUM(G6:G12)</f>
        <v>16.7</v>
      </c>
      <c r="H13" s="19">
        <f t="shared" si="0"/>
        <v>20.5</v>
      </c>
      <c r="I13" s="19">
        <f t="shared" si="0"/>
        <v>84.600000000000009</v>
      </c>
      <c r="J13" s="19">
        <f t="shared" si="0"/>
        <v>593</v>
      </c>
      <c r="K13" s="25"/>
      <c r="L13" s="19">
        <v>41.91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43">
        <v>100</v>
      </c>
      <c r="G14" s="43">
        <v>2.1</v>
      </c>
      <c r="H14" s="43">
        <v>10.1</v>
      </c>
      <c r="I14" s="43">
        <v>9.3000000000000007</v>
      </c>
      <c r="J14" s="43">
        <v>136</v>
      </c>
      <c r="K14" s="44">
        <v>4</v>
      </c>
      <c r="L14" s="43">
        <v>5.74</v>
      </c>
    </row>
    <row r="15" spans="1:12" ht="14.4" x14ac:dyDescent="0.3">
      <c r="A15" s="23"/>
      <c r="B15" s="15"/>
      <c r="C15" s="11"/>
      <c r="D15" s="7" t="s">
        <v>27</v>
      </c>
      <c r="E15" s="52" t="s">
        <v>46</v>
      </c>
      <c r="F15" s="43">
        <v>250</v>
      </c>
      <c r="G15" s="43">
        <v>3.1</v>
      </c>
      <c r="H15" s="43">
        <v>7.45</v>
      </c>
      <c r="I15" s="43">
        <v>16.59</v>
      </c>
      <c r="J15" s="43">
        <v>145.63999999999999</v>
      </c>
      <c r="K15" s="44">
        <v>134</v>
      </c>
      <c r="L15" s="43">
        <v>22.79</v>
      </c>
    </row>
    <row r="16" spans="1:12" ht="14.4" x14ac:dyDescent="0.3">
      <c r="A16" s="23"/>
      <c r="B16" s="15"/>
      <c r="C16" s="11"/>
      <c r="D16" s="7" t="s">
        <v>28</v>
      </c>
      <c r="E16" s="52" t="s">
        <v>47</v>
      </c>
      <c r="F16" s="43">
        <v>140</v>
      </c>
      <c r="G16" s="43">
        <v>23.5</v>
      </c>
      <c r="H16" s="43">
        <v>25.1</v>
      </c>
      <c r="I16" s="43">
        <v>4.8</v>
      </c>
      <c r="J16" s="43">
        <v>339.2</v>
      </c>
      <c r="K16" s="44">
        <v>367</v>
      </c>
      <c r="L16" s="43">
        <v>43.37</v>
      </c>
    </row>
    <row r="17" spans="1:12" ht="14.4" x14ac:dyDescent="0.3">
      <c r="A17" s="23"/>
      <c r="B17" s="15"/>
      <c r="C17" s="11"/>
      <c r="D17" s="7" t="s">
        <v>29</v>
      </c>
      <c r="E17" s="52" t="s">
        <v>48</v>
      </c>
      <c r="F17" s="43">
        <v>150</v>
      </c>
      <c r="G17" s="43">
        <v>5.7</v>
      </c>
      <c r="H17" s="43">
        <v>0.68</v>
      </c>
      <c r="I17" s="43">
        <v>29.3</v>
      </c>
      <c r="J17" s="43">
        <v>146.30000000000001</v>
      </c>
      <c r="K17" s="44">
        <v>291</v>
      </c>
      <c r="L17" s="43">
        <v>8.3000000000000007</v>
      </c>
    </row>
    <row r="18" spans="1:12" ht="14.4" x14ac:dyDescent="0.3">
      <c r="A18" s="23"/>
      <c r="B18" s="15"/>
      <c r="C18" s="11"/>
      <c r="D18" s="7" t="s">
        <v>30</v>
      </c>
      <c r="E18" s="52" t="s">
        <v>49</v>
      </c>
      <c r="F18" s="43">
        <v>200</v>
      </c>
      <c r="G18" s="43">
        <v>0.5</v>
      </c>
      <c r="H18" s="43"/>
      <c r="I18" s="43">
        <v>27</v>
      </c>
      <c r="J18" s="43">
        <v>110</v>
      </c>
      <c r="K18" s="44">
        <v>508</v>
      </c>
      <c r="L18" s="43">
        <v>3.2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3.1</v>
      </c>
      <c r="H19" s="43">
        <v>0.3</v>
      </c>
      <c r="I19" s="43">
        <v>19.7</v>
      </c>
      <c r="J19" s="43">
        <v>94</v>
      </c>
      <c r="K19" s="44">
        <v>42</v>
      </c>
      <c r="L19" s="43">
        <v>3.47</v>
      </c>
    </row>
    <row r="20" spans="1:12" ht="14.4" x14ac:dyDescent="0.3">
      <c r="A20" s="23"/>
      <c r="B20" s="15"/>
      <c r="C20" s="11"/>
      <c r="D20" s="7"/>
      <c r="E20" s="5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900</v>
      </c>
      <c r="G23" s="19">
        <f t="shared" ref="G23:J23" si="1">SUM(G14:G22)</f>
        <v>38</v>
      </c>
      <c r="H23" s="19">
        <f t="shared" si="1"/>
        <v>43.63</v>
      </c>
      <c r="I23" s="19">
        <f t="shared" si="1"/>
        <v>106.69000000000001</v>
      </c>
      <c r="J23" s="19">
        <f t="shared" si="1"/>
        <v>971.13999999999987</v>
      </c>
      <c r="K23" s="25"/>
      <c r="L23" s="19">
        <v>128.78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1435</v>
      </c>
      <c r="G24" s="32">
        <f t="shared" ref="G24:J24" si="2">G13+G23</f>
        <v>54.7</v>
      </c>
      <c r="H24" s="32">
        <f t="shared" si="2"/>
        <v>64.13</v>
      </c>
      <c r="I24" s="32">
        <f t="shared" si="2"/>
        <v>191.29000000000002</v>
      </c>
      <c r="J24" s="32">
        <f t="shared" si="2"/>
        <v>1564.1399999999999</v>
      </c>
      <c r="K24" s="32"/>
      <c r="L24" s="32"/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3" t="s">
        <v>50</v>
      </c>
      <c r="F25" s="40">
        <v>170</v>
      </c>
      <c r="G25" s="40">
        <v>25.4</v>
      </c>
      <c r="H25" s="40">
        <v>26.7</v>
      </c>
      <c r="I25" s="40">
        <v>27.1</v>
      </c>
      <c r="J25" s="40">
        <v>490.6</v>
      </c>
      <c r="K25" s="41">
        <v>313</v>
      </c>
      <c r="L25" s="40">
        <v>65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88</v>
      </c>
      <c r="F27" s="43">
        <v>200</v>
      </c>
      <c r="G27" s="43">
        <v>3.6</v>
      </c>
      <c r="H27" s="43">
        <v>8.3000000000000007</v>
      </c>
      <c r="I27" s="43">
        <v>25</v>
      </c>
      <c r="J27" s="43">
        <v>65.599999999999994</v>
      </c>
      <c r="K27" s="44">
        <v>496</v>
      </c>
      <c r="L27" s="43">
        <v>10.64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</v>
      </c>
      <c r="H28" s="43">
        <v>0.3</v>
      </c>
      <c r="I28" s="43">
        <v>19.7</v>
      </c>
      <c r="J28" s="43">
        <v>94</v>
      </c>
      <c r="K28" s="44">
        <v>42</v>
      </c>
      <c r="L28" s="43">
        <v>3.47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2" t="s">
        <v>75</v>
      </c>
      <c r="F30" s="43">
        <v>100</v>
      </c>
      <c r="G30" s="43">
        <v>3</v>
      </c>
      <c r="H30" s="43">
        <v>2</v>
      </c>
      <c r="I30" s="43">
        <v>38</v>
      </c>
      <c r="J30" s="43">
        <v>74</v>
      </c>
      <c r="K30" s="44">
        <v>589</v>
      </c>
      <c r="L30" s="43">
        <v>22.5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3">SUM(G25:G31)</f>
        <v>35.1</v>
      </c>
      <c r="H32" s="19">
        <f t="shared" ref="H32" si="4">SUM(H25:H31)</f>
        <v>37.299999999999997</v>
      </c>
      <c r="I32" s="19">
        <f t="shared" ref="I32" si="5">SUM(I25:I31)</f>
        <v>109.8</v>
      </c>
      <c r="J32" s="19">
        <f t="shared" ref="J32" si="6">SUM(J25:J31)</f>
        <v>724.2</v>
      </c>
      <c r="K32" s="25"/>
      <c r="L32" s="19">
        <f>SUM(L25:L31)</f>
        <v>101.61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52</v>
      </c>
      <c r="F33" s="43">
        <v>100</v>
      </c>
      <c r="G33" s="43">
        <v>1.5</v>
      </c>
      <c r="H33" s="43">
        <v>5</v>
      </c>
      <c r="I33" s="43">
        <v>8.4</v>
      </c>
      <c r="J33" s="43">
        <v>89</v>
      </c>
      <c r="K33" s="44">
        <v>50</v>
      </c>
      <c r="L33" s="43">
        <v>4.7300000000000004</v>
      </c>
    </row>
    <row r="34" spans="1:12" ht="14.4" x14ac:dyDescent="0.3">
      <c r="A34" s="14"/>
      <c r="B34" s="15"/>
      <c r="C34" s="11"/>
      <c r="D34" s="7" t="s">
        <v>27</v>
      </c>
      <c r="E34" s="52" t="s">
        <v>53</v>
      </c>
      <c r="F34" s="43">
        <v>250</v>
      </c>
      <c r="G34" s="43">
        <v>11.8</v>
      </c>
      <c r="H34" s="43">
        <v>7</v>
      </c>
      <c r="I34" s="43">
        <v>29.04</v>
      </c>
      <c r="J34" s="43">
        <v>149.38999999999999</v>
      </c>
      <c r="K34" s="44">
        <v>128</v>
      </c>
      <c r="L34" s="43">
        <v>20.7</v>
      </c>
    </row>
    <row r="35" spans="1:12" ht="14.4" x14ac:dyDescent="0.3">
      <c r="A35" s="14"/>
      <c r="B35" s="15"/>
      <c r="C35" s="11"/>
      <c r="D35" s="7" t="s">
        <v>28</v>
      </c>
      <c r="E35" s="52" t="s">
        <v>99</v>
      </c>
      <c r="F35" s="43">
        <v>90</v>
      </c>
      <c r="G35" s="43">
        <v>12</v>
      </c>
      <c r="H35" s="43">
        <v>12</v>
      </c>
      <c r="I35" s="43">
        <v>14</v>
      </c>
      <c r="J35" s="43">
        <v>282</v>
      </c>
      <c r="K35" s="44">
        <v>390</v>
      </c>
      <c r="L35" s="43">
        <v>35.840000000000003</v>
      </c>
    </row>
    <row r="36" spans="1:12" ht="14.4" x14ac:dyDescent="0.3">
      <c r="A36" s="14"/>
      <c r="B36" s="15"/>
      <c r="C36" s="11"/>
      <c r="D36" s="7" t="s">
        <v>29</v>
      </c>
      <c r="E36" s="52" t="s">
        <v>54</v>
      </c>
      <c r="F36" s="43">
        <v>150</v>
      </c>
      <c r="G36" s="43">
        <v>3.15</v>
      </c>
      <c r="H36" s="43">
        <v>10</v>
      </c>
      <c r="I36" s="43">
        <v>26.35</v>
      </c>
      <c r="J36" s="43">
        <v>138</v>
      </c>
      <c r="K36" s="44">
        <v>429</v>
      </c>
      <c r="L36" s="43">
        <v>15.27</v>
      </c>
    </row>
    <row r="37" spans="1:12" ht="14.4" x14ac:dyDescent="0.3">
      <c r="A37" s="14"/>
      <c r="B37" s="15"/>
      <c r="C37" s="11"/>
      <c r="D37" s="7" t="s">
        <v>30</v>
      </c>
      <c r="E37" s="52" t="s">
        <v>55</v>
      </c>
      <c r="F37" s="43">
        <v>200</v>
      </c>
      <c r="G37" s="43">
        <v>0.1</v>
      </c>
      <c r="H37" s="43">
        <v>0</v>
      </c>
      <c r="I37" s="43">
        <v>15.2</v>
      </c>
      <c r="J37" s="43">
        <v>61</v>
      </c>
      <c r="K37" s="44">
        <v>494</v>
      </c>
      <c r="L37" s="43">
        <v>3.1</v>
      </c>
    </row>
    <row r="38" spans="1:12" ht="14.4" x14ac:dyDescent="0.3">
      <c r="A38" s="14"/>
      <c r="B38" s="15"/>
      <c r="C38" s="11"/>
      <c r="D38" s="7" t="s">
        <v>31</v>
      </c>
      <c r="E38" s="52" t="s">
        <v>43</v>
      </c>
      <c r="F38" s="43">
        <v>40</v>
      </c>
      <c r="G38" s="43">
        <v>3.1</v>
      </c>
      <c r="H38" s="43">
        <v>0.3</v>
      </c>
      <c r="I38" s="43">
        <v>20</v>
      </c>
      <c r="J38" s="43">
        <v>95</v>
      </c>
      <c r="K38" s="44">
        <v>108</v>
      </c>
      <c r="L38" s="43">
        <v>3.47</v>
      </c>
    </row>
    <row r="39" spans="1:12" ht="14.4" x14ac:dyDescent="0.3">
      <c r="A39" s="14"/>
      <c r="B39" s="15"/>
      <c r="C39" s="11"/>
      <c r="D39" s="7"/>
      <c r="E39" s="5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830</v>
      </c>
      <c r="G42" s="19">
        <f t="shared" ref="G42" si="7">SUM(G33:G41)</f>
        <v>31.650000000000002</v>
      </c>
      <c r="H42" s="19">
        <f t="shared" ref="H42" si="8">SUM(H33:H41)</f>
        <v>34.299999999999997</v>
      </c>
      <c r="I42" s="19">
        <f t="shared" ref="I42" si="9">SUM(I33:I41)</f>
        <v>112.99</v>
      </c>
      <c r="J42" s="19">
        <f t="shared" ref="J42" si="10">SUM(J33:J41)</f>
        <v>814.39</v>
      </c>
      <c r="K42" s="25"/>
      <c r="L42" s="19">
        <f>SUM(L33:L41)</f>
        <v>83.11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1340</v>
      </c>
      <c r="G43" s="32">
        <f t="shared" ref="G43" si="11">G32+G42</f>
        <v>66.75</v>
      </c>
      <c r="H43" s="32">
        <f t="shared" ref="H43" si="12">H32+H42</f>
        <v>71.599999999999994</v>
      </c>
      <c r="I43" s="32">
        <f t="shared" ref="I43" si="13">I32+I42</f>
        <v>222.79</v>
      </c>
      <c r="J43" s="32">
        <f t="shared" ref="J43" si="14">J32+J42</f>
        <v>1538.5900000000001</v>
      </c>
      <c r="K43" s="32"/>
      <c r="L43" s="32">
        <v>184.72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3" t="s">
        <v>56</v>
      </c>
      <c r="F44" s="40">
        <v>250</v>
      </c>
      <c r="G44" s="40">
        <v>10</v>
      </c>
      <c r="H44" s="40">
        <v>12</v>
      </c>
      <c r="I44" s="40">
        <v>45</v>
      </c>
      <c r="J44" s="40">
        <v>353</v>
      </c>
      <c r="K44" s="41">
        <v>267</v>
      </c>
      <c r="L44" s="40">
        <v>17.05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2" t="s">
        <v>42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1.64</v>
      </c>
    </row>
    <row r="47" spans="1:12" ht="14.4" x14ac:dyDescent="0.3">
      <c r="A47" s="23"/>
      <c r="B47" s="15"/>
      <c r="C47" s="11"/>
      <c r="D47" s="7" t="s">
        <v>23</v>
      </c>
      <c r="E47" s="52" t="s">
        <v>43</v>
      </c>
      <c r="F47" s="43">
        <v>40</v>
      </c>
      <c r="G47" s="43">
        <v>3.1</v>
      </c>
      <c r="H47" s="43">
        <v>0.32</v>
      </c>
      <c r="I47" s="43">
        <v>19.7</v>
      </c>
      <c r="J47" s="43">
        <v>94.5</v>
      </c>
      <c r="K47" s="44">
        <v>108</v>
      </c>
      <c r="L47" s="43">
        <v>3.47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2" t="s">
        <v>57</v>
      </c>
      <c r="F49" s="43">
        <v>60</v>
      </c>
      <c r="G49" s="43">
        <v>1.7</v>
      </c>
      <c r="H49" s="43">
        <v>4.3</v>
      </c>
      <c r="I49" s="43">
        <v>32.6</v>
      </c>
      <c r="J49" s="43">
        <v>176</v>
      </c>
      <c r="K49" s="44">
        <v>95</v>
      </c>
      <c r="L49" s="43">
        <v>8.7200000000000006</v>
      </c>
    </row>
    <row r="50" spans="1:12" ht="14.4" x14ac:dyDescent="0.3">
      <c r="A50" s="23"/>
      <c r="B50" s="15"/>
      <c r="C50" s="11"/>
      <c r="D50" s="6"/>
      <c r="E50" s="52" t="s">
        <v>58</v>
      </c>
      <c r="F50" s="43">
        <v>40</v>
      </c>
      <c r="G50" s="43">
        <v>5.0999999999999996</v>
      </c>
      <c r="H50" s="43">
        <v>4.5999999999999996</v>
      </c>
      <c r="I50" s="43">
        <v>0.3</v>
      </c>
      <c r="J50" s="43">
        <v>63</v>
      </c>
      <c r="K50" s="44">
        <v>300</v>
      </c>
      <c r="L50" s="43">
        <v>12</v>
      </c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5">SUM(G44:G50)</f>
        <v>20</v>
      </c>
      <c r="H51" s="19">
        <f t="shared" ref="H51" si="16">SUM(H44:H50)</f>
        <v>21.22</v>
      </c>
      <c r="I51" s="19">
        <f t="shared" ref="I51" si="17">SUM(I44:I50)</f>
        <v>112.60000000000001</v>
      </c>
      <c r="J51" s="19">
        <f t="shared" ref="J51" si="18">SUM(J44:J50)</f>
        <v>746.5</v>
      </c>
      <c r="K51" s="25"/>
      <c r="L51" s="19">
        <f>SUM(L44:L50)</f>
        <v>42.88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59</v>
      </c>
      <c r="F52" s="43">
        <v>100</v>
      </c>
      <c r="G52" s="43">
        <v>0.7</v>
      </c>
      <c r="H52" s="43">
        <v>10.1</v>
      </c>
      <c r="I52" s="43">
        <v>2</v>
      </c>
      <c r="J52" s="43">
        <v>102</v>
      </c>
      <c r="K52" s="44">
        <v>17</v>
      </c>
      <c r="L52" s="43">
        <v>27.4</v>
      </c>
    </row>
    <row r="53" spans="1:12" ht="26.4" x14ac:dyDescent="0.3">
      <c r="A53" s="23"/>
      <c r="B53" s="15"/>
      <c r="C53" s="11"/>
      <c r="D53" s="7" t="s">
        <v>27</v>
      </c>
      <c r="E53" s="52" t="s">
        <v>60</v>
      </c>
      <c r="F53" s="43">
        <v>250</v>
      </c>
      <c r="G53" s="43">
        <v>3.3</v>
      </c>
      <c r="H53" s="43">
        <v>6.4</v>
      </c>
      <c r="I53" s="43">
        <v>32</v>
      </c>
      <c r="J53" s="43">
        <v>132.38999999999999</v>
      </c>
      <c r="K53" s="44">
        <v>149</v>
      </c>
      <c r="L53" s="43">
        <v>20.5</v>
      </c>
    </row>
    <row r="54" spans="1:12" ht="14.4" x14ac:dyDescent="0.3">
      <c r="A54" s="23"/>
      <c r="B54" s="15"/>
      <c r="C54" s="11"/>
      <c r="D54" s="7" t="s">
        <v>28</v>
      </c>
      <c r="E54" s="52" t="s">
        <v>61</v>
      </c>
      <c r="F54" s="43">
        <v>90</v>
      </c>
      <c r="G54" s="43">
        <v>21</v>
      </c>
      <c r="H54" s="43">
        <v>15</v>
      </c>
      <c r="I54" s="43">
        <v>0.5</v>
      </c>
      <c r="J54" s="43">
        <v>218</v>
      </c>
      <c r="K54" s="44">
        <v>404</v>
      </c>
      <c r="L54" s="43">
        <v>40.36</v>
      </c>
    </row>
    <row r="55" spans="1:12" ht="14.4" x14ac:dyDescent="0.3">
      <c r="A55" s="23"/>
      <c r="B55" s="15"/>
      <c r="C55" s="11"/>
      <c r="D55" s="7" t="s">
        <v>29</v>
      </c>
      <c r="E55" s="52" t="s">
        <v>62</v>
      </c>
      <c r="F55" s="43">
        <v>150</v>
      </c>
      <c r="G55" s="43">
        <v>14.8</v>
      </c>
      <c r="H55" s="43">
        <v>2</v>
      </c>
      <c r="I55" s="43">
        <v>29</v>
      </c>
      <c r="J55" s="43">
        <v>176</v>
      </c>
      <c r="K55" s="44">
        <v>417</v>
      </c>
      <c r="L55" s="43">
        <v>9.34</v>
      </c>
    </row>
    <row r="56" spans="1:12" ht="14.4" x14ac:dyDescent="0.3">
      <c r="A56" s="23"/>
      <c r="B56" s="15"/>
      <c r="C56" s="11"/>
      <c r="D56" s="7" t="s">
        <v>30</v>
      </c>
      <c r="E56" s="52" t="s">
        <v>63</v>
      </c>
      <c r="F56" s="43">
        <v>200</v>
      </c>
      <c r="G56" s="43">
        <v>0</v>
      </c>
      <c r="H56" s="43">
        <v>0</v>
      </c>
      <c r="I56" s="43">
        <v>18.399999999999999</v>
      </c>
      <c r="J56" s="43">
        <v>74</v>
      </c>
      <c r="K56" s="44">
        <v>614</v>
      </c>
      <c r="L56" s="43">
        <v>9.25</v>
      </c>
    </row>
    <row r="57" spans="1:12" ht="14.4" x14ac:dyDescent="0.3">
      <c r="A57" s="23"/>
      <c r="B57" s="15"/>
      <c r="C57" s="11"/>
      <c r="D57" s="7" t="s">
        <v>31</v>
      </c>
      <c r="E57" s="52" t="s">
        <v>43</v>
      </c>
      <c r="F57" s="43">
        <v>40</v>
      </c>
      <c r="G57" s="43">
        <v>3.1</v>
      </c>
      <c r="H57" s="43">
        <v>0.3</v>
      </c>
      <c r="I57" s="43">
        <v>20</v>
      </c>
      <c r="J57" s="43">
        <v>95</v>
      </c>
      <c r="K57" s="44">
        <v>108</v>
      </c>
      <c r="L57" s="43">
        <v>3.47</v>
      </c>
    </row>
    <row r="58" spans="1:12" ht="14.4" x14ac:dyDescent="0.3">
      <c r="A58" s="23"/>
      <c r="B58" s="15"/>
      <c r="C58" s="11"/>
      <c r="D58" s="7"/>
      <c r="E58" s="5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830</v>
      </c>
      <c r="G61" s="19">
        <f t="shared" ref="G61" si="19">SUM(G52:G60)</f>
        <v>42.9</v>
      </c>
      <c r="H61" s="19">
        <f t="shared" ref="H61" si="20">SUM(H52:H60)</f>
        <v>33.799999999999997</v>
      </c>
      <c r="I61" s="19">
        <f t="shared" ref="I61" si="21">SUM(I52:I60)</f>
        <v>101.9</v>
      </c>
      <c r="J61" s="19">
        <f t="shared" ref="J61" si="22">SUM(J52:J60)</f>
        <v>797.39</v>
      </c>
      <c r="K61" s="25"/>
      <c r="L61" s="19">
        <f>SUM(L52:L60)</f>
        <v>110.32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1420</v>
      </c>
      <c r="G62" s="32">
        <f t="shared" ref="G62" si="23">G51+G61</f>
        <v>62.9</v>
      </c>
      <c r="H62" s="32">
        <f t="shared" ref="H62" si="24">H51+H61</f>
        <v>55.019999999999996</v>
      </c>
      <c r="I62" s="32">
        <f t="shared" ref="I62" si="25">I51+I61</f>
        <v>214.5</v>
      </c>
      <c r="J62" s="32">
        <f t="shared" ref="J62" si="26">J51+J61</f>
        <v>1543.8899999999999</v>
      </c>
      <c r="K62" s="32"/>
      <c r="L62" s="32">
        <v>196.06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3" t="s">
        <v>64</v>
      </c>
      <c r="F63" s="40">
        <v>190</v>
      </c>
      <c r="G63" s="40">
        <v>16</v>
      </c>
      <c r="H63" s="40">
        <v>25</v>
      </c>
      <c r="I63" s="40">
        <v>4</v>
      </c>
      <c r="J63" s="40">
        <v>310</v>
      </c>
      <c r="K63" s="41">
        <v>301</v>
      </c>
      <c r="L63" s="40">
        <v>29.59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2" t="s">
        <v>65</v>
      </c>
      <c r="F65" s="43">
        <v>200</v>
      </c>
      <c r="G65" s="43">
        <v>1.5</v>
      </c>
      <c r="H65" s="43">
        <v>1.3</v>
      </c>
      <c r="I65" s="43">
        <v>16</v>
      </c>
      <c r="J65" s="43">
        <v>81</v>
      </c>
      <c r="K65" s="44">
        <v>495</v>
      </c>
      <c r="L65" s="43">
        <v>9.57</v>
      </c>
    </row>
    <row r="66" spans="1:12" ht="14.4" x14ac:dyDescent="0.3">
      <c r="A66" s="23"/>
      <c r="B66" s="15"/>
      <c r="C66" s="11"/>
      <c r="D66" s="7" t="s">
        <v>23</v>
      </c>
      <c r="E66" s="52" t="s">
        <v>43</v>
      </c>
      <c r="F66" s="43">
        <v>40</v>
      </c>
      <c r="G66" s="43">
        <v>3.1</v>
      </c>
      <c r="H66" s="43">
        <v>0.32</v>
      </c>
      <c r="I66" s="43">
        <v>20</v>
      </c>
      <c r="J66" s="43">
        <v>94.5</v>
      </c>
      <c r="K66" s="44">
        <v>108</v>
      </c>
      <c r="L66" s="43">
        <v>3.47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 t="s">
        <v>51</v>
      </c>
      <c r="F68" s="43">
        <v>100</v>
      </c>
      <c r="G68" s="43">
        <v>3</v>
      </c>
      <c r="H68" s="43">
        <v>2</v>
      </c>
      <c r="I68" s="43">
        <v>74</v>
      </c>
      <c r="J68" s="43">
        <v>183</v>
      </c>
      <c r="K68" s="44">
        <v>589</v>
      </c>
      <c r="L68" s="43">
        <v>22.5</v>
      </c>
    </row>
    <row r="69" spans="1:12" ht="14.4" x14ac:dyDescent="0.3">
      <c r="A69" s="23"/>
      <c r="B69" s="15"/>
      <c r="C69" s="11"/>
      <c r="D69" s="6"/>
      <c r="E69" s="52" t="s">
        <v>66</v>
      </c>
      <c r="F69" s="43">
        <v>45</v>
      </c>
      <c r="G69" s="43">
        <v>6.7</v>
      </c>
      <c r="H69" s="43">
        <v>9.5</v>
      </c>
      <c r="I69" s="43">
        <v>10</v>
      </c>
      <c r="J69" s="43">
        <v>153</v>
      </c>
      <c r="K69" s="44">
        <v>93</v>
      </c>
      <c r="L69" s="43">
        <v>17.8</v>
      </c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575</v>
      </c>
      <c r="G70" s="19">
        <f t="shared" ref="G70" si="27">SUM(G63:G69)</f>
        <v>30.3</v>
      </c>
      <c r="H70" s="19">
        <f t="shared" ref="H70" si="28">SUM(H63:H69)</f>
        <v>38.120000000000005</v>
      </c>
      <c r="I70" s="19">
        <f t="shared" ref="I70" si="29">SUM(I63:I69)</f>
        <v>124</v>
      </c>
      <c r="J70" s="19">
        <f t="shared" ref="J70" si="30">SUM(J63:J69)</f>
        <v>821.5</v>
      </c>
      <c r="K70" s="25"/>
      <c r="L70" s="19">
        <f>SUM(L63:L69)</f>
        <v>82.929999999999993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67</v>
      </c>
      <c r="F71" s="43">
        <v>50</v>
      </c>
      <c r="G71" s="43">
        <v>0.04</v>
      </c>
      <c r="H71" s="43">
        <v>0.05</v>
      </c>
      <c r="I71" s="43">
        <v>1.25</v>
      </c>
      <c r="J71" s="43">
        <v>7</v>
      </c>
      <c r="K71" s="44">
        <v>52</v>
      </c>
      <c r="L71" s="43">
        <v>22.7</v>
      </c>
    </row>
    <row r="72" spans="1:12" ht="14.4" x14ac:dyDescent="0.3">
      <c r="A72" s="23"/>
      <c r="B72" s="15"/>
      <c r="C72" s="11"/>
      <c r="D72" s="7" t="s">
        <v>27</v>
      </c>
      <c r="E72" s="52" t="s">
        <v>90</v>
      </c>
      <c r="F72" s="43">
        <v>250</v>
      </c>
      <c r="G72" s="43">
        <v>3.1</v>
      </c>
      <c r="H72" s="43">
        <v>7.25</v>
      </c>
      <c r="I72" s="43">
        <v>14.94</v>
      </c>
      <c r="J72" s="43">
        <v>152</v>
      </c>
      <c r="K72" s="44">
        <v>154</v>
      </c>
      <c r="L72" s="43">
        <v>19.8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2" t="s">
        <v>68</v>
      </c>
      <c r="F74" s="43">
        <v>200</v>
      </c>
      <c r="G74" s="43">
        <v>15.12</v>
      </c>
      <c r="H74" s="43">
        <v>14.88</v>
      </c>
      <c r="I74" s="43">
        <v>39.36</v>
      </c>
      <c r="J74" s="43">
        <v>352</v>
      </c>
      <c r="K74" s="44">
        <v>370</v>
      </c>
      <c r="L74" s="43">
        <v>53.5</v>
      </c>
    </row>
    <row r="75" spans="1:12" ht="14.4" x14ac:dyDescent="0.3">
      <c r="A75" s="23"/>
      <c r="B75" s="15"/>
      <c r="C75" s="11"/>
      <c r="D75" s="7" t="s">
        <v>30</v>
      </c>
      <c r="E75" s="52" t="s">
        <v>49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3.2</v>
      </c>
    </row>
    <row r="76" spans="1:12" ht="14.4" x14ac:dyDescent="0.3">
      <c r="A76" s="23"/>
      <c r="B76" s="15"/>
      <c r="C76" s="11"/>
      <c r="D76" s="7" t="s">
        <v>31</v>
      </c>
      <c r="E76" s="52" t="s">
        <v>43</v>
      </c>
      <c r="F76" s="43">
        <v>40</v>
      </c>
      <c r="G76" s="43">
        <v>3.1</v>
      </c>
      <c r="H76" s="43">
        <v>0.2</v>
      </c>
      <c r="I76" s="43">
        <v>20</v>
      </c>
      <c r="J76" s="43">
        <v>95</v>
      </c>
      <c r="K76" s="44">
        <v>108</v>
      </c>
      <c r="L76" s="43">
        <v>3.47</v>
      </c>
    </row>
    <row r="77" spans="1:12" ht="14.4" x14ac:dyDescent="0.3">
      <c r="A77" s="23"/>
      <c r="B77" s="15"/>
      <c r="C77" s="11"/>
      <c r="D77" s="7"/>
      <c r="E77" s="5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1">SUM(G71:G79)</f>
        <v>21.86</v>
      </c>
      <c r="H80" s="19">
        <f t="shared" ref="H80" si="32">SUM(H71:H79)</f>
        <v>22.38</v>
      </c>
      <c r="I80" s="19">
        <f t="shared" ref="I80" si="33">SUM(I71:I79)</f>
        <v>102.55</v>
      </c>
      <c r="J80" s="19">
        <f t="shared" ref="J80" si="34">SUM(J71:J79)</f>
        <v>716</v>
      </c>
      <c r="K80" s="25"/>
      <c r="L80" s="19">
        <f>SUM(L71:L79)</f>
        <v>102.67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1315</v>
      </c>
      <c r="G81" s="32">
        <f t="shared" ref="G81" si="35">G70+G80</f>
        <v>52.16</v>
      </c>
      <c r="H81" s="32">
        <f t="shared" ref="H81" si="36">H70+H80</f>
        <v>60.5</v>
      </c>
      <c r="I81" s="32">
        <f t="shared" ref="I81" si="37">I70+I80</f>
        <v>226.55</v>
      </c>
      <c r="J81" s="32">
        <f t="shared" ref="J81" si="38">J70+J80</f>
        <v>1537.5</v>
      </c>
      <c r="K81" s="32"/>
      <c r="L81" s="32">
        <v>132.1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3" t="s">
        <v>69</v>
      </c>
      <c r="F82" s="40">
        <v>250</v>
      </c>
      <c r="G82" s="40">
        <v>9</v>
      </c>
      <c r="H82" s="40">
        <v>11</v>
      </c>
      <c r="I82" s="40">
        <v>46</v>
      </c>
      <c r="J82" s="40">
        <v>285</v>
      </c>
      <c r="K82" s="41">
        <v>247</v>
      </c>
      <c r="L82" s="40">
        <v>15.44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42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1.64</v>
      </c>
    </row>
    <row r="85" spans="1:12" ht="14.4" x14ac:dyDescent="0.3">
      <c r="A85" s="23"/>
      <c r="B85" s="15"/>
      <c r="C85" s="11"/>
      <c r="D85" s="7" t="s">
        <v>23</v>
      </c>
      <c r="E85" s="52" t="s">
        <v>70</v>
      </c>
      <c r="F85" s="43">
        <v>40</v>
      </c>
      <c r="G85" s="43">
        <v>3.1</v>
      </c>
      <c r="H85" s="43">
        <v>0.3</v>
      </c>
      <c r="I85" s="43">
        <v>20</v>
      </c>
      <c r="J85" s="43">
        <v>95</v>
      </c>
      <c r="K85" s="44"/>
      <c r="L85" s="43">
        <v>3.47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71</v>
      </c>
      <c r="F87" s="54" t="s">
        <v>72</v>
      </c>
      <c r="G87" s="43">
        <v>14.6</v>
      </c>
      <c r="H87" s="43">
        <v>16.7</v>
      </c>
      <c r="I87" s="43">
        <v>10</v>
      </c>
      <c r="J87" s="43">
        <v>197</v>
      </c>
      <c r="K87" s="44">
        <v>93</v>
      </c>
      <c r="L87" s="43">
        <v>14.14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39">SUM(G82:G88)</f>
        <v>26.799999999999997</v>
      </c>
      <c r="H89" s="19">
        <f t="shared" ref="H89" si="40">SUM(H82:H88)</f>
        <v>28</v>
      </c>
      <c r="I89" s="19">
        <f t="shared" ref="I89" si="41">SUM(I82:I88)</f>
        <v>91</v>
      </c>
      <c r="J89" s="19">
        <f t="shared" ref="J89" si="42">SUM(J82:J88)</f>
        <v>637</v>
      </c>
      <c r="K89" s="25"/>
      <c r="L89" s="19">
        <f>SUM(L82:L88)</f>
        <v>34.69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73</v>
      </c>
      <c r="F90" s="43">
        <v>80</v>
      </c>
      <c r="G90" s="43">
        <v>0.8</v>
      </c>
      <c r="H90" s="43">
        <v>8.08</v>
      </c>
      <c r="I90" s="43">
        <v>2.75</v>
      </c>
      <c r="J90" s="43">
        <v>87.2</v>
      </c>
      <c r="K90" s="44">
        <v>21</v>
      </c>
      <c r="L90" s="43">
        <v>22.4</v>
      </c>
    </row>
    <row r="91" spans="1:12" ht="14.4" x14ac:dyDescent="0.3">
      <c r="A91" s="23"/>
      <c r="B91" s="15"/>
      <c r="C91" s="11"/>
      <c r="D91" s="7" t="s">
        <v>27</v>
      </c>
      <c r="E91" s="52" t="s">
        <v>94</v>
      </c>
      <c r="F91" s="43">
        <v>250</v>
      </c>
      <c r="G91" s="43">
        <v>3.2</v>
      </c>
      <c r="H91" s="43">
        <v>7</v>
      </c>
      <c r="I91" s="43">
        <v>12</v>
      </c>
      <c r="J91" s="43">
        <v>107.39</v>
      </c>
      <c r="K91" s="44">
        <v>142</v>
      </c>
      <c r="L91" s="43">
        <v>20.399999999999999</v>
      </c>
    </row>
    <row r="92" spans="1:12" ht="14.4" x14ac:dyDescent="0.3">
      <c r="A92" s="23"/>
      <c r="B92" s="15"/>
      <c r="C92" s="11"/>
      <c r="D92" s="7" t="s">
        <v>28</v>
      </c>
      <c r="E92" s="52" t="s">
        <v>61</v>
      </c>
      <c r="F92" s="43">
        <v>90</v>
      </c>
      <c r="G92" s="43">
        <v>12</v>
      </c>
      <c r="H92" s="43">
        <v>10</v>
      </c>
      <c r="I92" s="43">
        <v>0.5</v>
      </c>
      <c r="J92" s="43">
        <v>218</v>
      </c>
      <c r="K92" s="44">
        <v>404</v>
      </c>
      <c r="L92" s="43">
        <v>40.36</v>
      </c>
    </row>
    <row r="93" spans="1:12" ht="14.4" x14ac:dyDescent="0.3">
      <c r="A93" s="23"/>
      <c r="B93" s="15"/>
      <c r="C93" s="11"/>
      <c r="D93" s="7" t="s">
        <v>29</v>
      </c>
      <c r="E93" s="52" t="s">
        <v>48</v>
      </c>
      <c r="F93" s="43">
        <v>150</v>
      </c>
      <c r="G93" s="43">
        <v>5.7</v>
      </c>
      <c r="H93" s="43">
        <v>0.68</v>
      </c>
      <c r="I93" s="43">
        <v>29.3</v>
      </c>
      <c r="J93" s="43">
        <v>146.36000000000001</v>
      </c>
      <c r="K93" s="44">
        <v>291</v>
      </c>
      <c r="L93" s="43">
        <v>8.3000000000000007</v>
      </c>
    </row>
    <row r="94" spans="1:12" ht="14.4" x14ac:dyDescent="0.3">
      <c r="A94" s="23"/>
      <c r="B94" s="15"/>
      <c r="C94" s="11"/>
      <c r="D94" s="7" t="s">
        <v>30</v>
      </c>
      <c r="E94" s="52" t="s">
        <v>74</v>
      </c>
      <c r="F94" s="43">
        <v>200</v>
      </c>
      <c r="G94" s="43">
        <v>0</v>
      </c>
      <c r="H94" s="43">
        <v>0</v>
      </c>
      <c r="I94" s="43">
        <v>18.399999999999999</v>
      </c>
      <c r="J94" s="43">
        <v>74</v>
      </c>
      <c r="K94" s="44">
        <v>617</v>
      </c>
      <c r="L94" s="43">
        <v>7.4</v>
      </c>
    </row>
    <row r="95" spans="1:12" ht="14.4" x14ac:dyDescent="0.3">
      <c r="A95" s="23"/>
      <c r="B95" s="15"/>
      <c r="C95" s="11"/>
      <c r="D95" s="7" t="s">
        <v>31</v>
      </c>
      <c r="E95" s="52" t="s">
        <v>43</v>
      </c>
      <c r="F95" s="43">
        <v>40</v>
      </c>
      <c r="G95" s="43">
        <v>3.1</v>
      </c>
      <c r="H95" s="43">
        <v>0.3</v>
      </c>
      <c r="I95" s="43">
        <v>20</v>
      </c>
      <c r="J95" s="43">
        <v>95</v>
      </c>
      <c r="K95" s="44">
        <v>108</v>
      </c>
      <c r="L95" s="43">
        <v>3.47</v>
      </c>
    </row>
    <row r="96" spans="1:12" ht="14.4" x14ac:dyDescent="0.3">
      <c r="A96" s="23"/>
      <c r="B96" s="15"/>
      <c r="C96" s="11"/>
      <c r="D96" s="7"/>
      <c r="E96" s="5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52" t="s">
        <v>75</v>
      </c>
      <c r="F97" s="43">
        <v>228</v>
      </c>
      <c r="G97" s="43">
        <v>1</v>
      </c>
      <c r="H97" s="43">
        <v>1</v>
      </c>
      <c r="I97" s="43">
        <v>20</v>
      </c>
      <c r="J97" s="43">
        <v>97</v>
      </c>
      <c r="K97" s="44">
        <v>112</v>
      </c>
      <c r="L97" s="43">
        <v>23.98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1038</v>
      </c>
      <c r="G99" s="19">
        <f t="shared" ref="G99" si="43">SUM(G90:G98)</f>
        <v>25.8</v>
      </c>
      <c r="H99" s="19">
        <f t="shared" ref="H99" si="44">SUM(H90:H98)</f>
        <v>27.06</v>
      </c>
      <c r="I99" s="19">
        <f t="shared" ref="I99" si="45">SUM(I90:I98)</f>
        <v>102.94999999999999</v>
      </c>
      <c r="J99" s="19">
        <f t="shared" ref="J99" si="46">SUM(J90:J98)</f>
        <v>824.95</v>
      </c>
      <c r="K99" s="25"/>
      <c r="L99" s="19">
        <f>SUM(L90:L98)</f>
        <v>126.31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1528</v>
      </c>
      <c r="G100" s="32">
        <f t="shared" ref="G100" si="47">G89+G99</f>
        <v>52.599999999999994</v>
      </c>
      <c r="H100" s="32">
        <f t="shared" ref="H100" si="48">H89+H99</f>
        <v>55.06</v>
      </c>
      <c r="I100" s="32">
        <f t="shared" ref="I100" si="49">I89+I99</f>
        <v>193.95</v>
      </c>
      <c r="J100" s="32">
        <f t="shared" ref="J100" si="50">J89+J99</f>
        <v>1461.95</v>
      </c>
      <c r="K100" s="32"/>
      <c r="L100" s="32">
        <v>161.08000000000001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3" t="s">
        <v>76</v>
      </c>
      <c r="F101" s="40">
        <v>250</v>
      </c>
      <c r="G101" s="40">
        <v>6.5</v>
      </c>
      <c r="H101" s="40">
        <v>14</v>
      </c>
      <c r="I101" s="40">
        <v>31</v>
      </c>
      <c r="J101" s="40">
        <v>282</v>
      </c>
      <c r="K101" s="41">
        <v>255</v>
      </c>
      <c r="L101" s="40">
        <v>18.329999999999998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55</v>
      </c>
      <c r="F103" s="43">
        <v>200</v>
      </c>
      <c r="G103" s="43">
        <v>0.1</v>
      </c>
      <c r="H103" s="43">
        <v>0</v>
      </c>
      <c r="I103" s="43">
        <v>15.2</v>
      </c>
      <c r="J103" s="43">
        <v>61</v>
      </c>
      <c r="K103" s="44">
        <v>494</v>
      </c>
      <c r="L103" s="43">
        <v>3.1</v>
      </c>
    </row>
    <row r="104" spans="1:12" ht="14.4" x14ac:dyDescent="0.3">
      <c r="A104" s="23"/>
      <c r="B104" s="15"/>
      <c r="C104" s="11"/>
      <c r="D104" s="7" t="s">
        <v>23</v>
      </c>
      <c r="E104" s="52" t="s">
        <v>43</v>
      </c>
      <c r="F104" s="43">
        <v>40</v>
      </c>
      <c r="G104" s="43">
        <v>3.04</v>
      </c>
      <c r="H104" s="43">
        <v>0.32</v>
      </c>
      <c r="I104" s="43">
        <v>19</v>
      </c>
      <c r="J104" s="43">
        <v>94</v>
      </c>
      <c r="K104" s="44">
        <v>108</v>
      </c>
      <c r="L104" s="43">
        <v>3.47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52" t="s">
        <v>77</v>
      </c>
      <c r="F106" s="43">
        <v>60</v>
      </c>
      <c r="G106" s="43">
        <v>2.9</v>
      </c>
      <c r="H106" s="43">
        <v>2.35</v>
      </c>
      <c r="I106" s="43">
        <v>37.5</v>
      </c>
      <c r="J106" s="43">
        <v>183</v>
      </c>
      <c r="K106" s="44">
        <v>589</v>
      </c>
      <c r="L106" s="43">
        <v>22.5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550</v>
      </c>
      <c r="G108" s="19">
        <f t="shared" ref="G108:J108" si="51">SUM(G101:G107)</f>
        <v>12.540000000000001</v>
      </c>
      <c r="H108" s="19">
        <f t="shared" si="51"/>
        <v>16.670000000000002</v>
      </c>
      <c r="I108" s="19">
        <f t="shared" si="51"/>
        <v>102.7</v>
      </c>
      <c r="J108" s="19">
        <f t="shared" si="51"/>
        <v>620</v>
      </c>
      <c r="K108" s="25"/>
      <c r="L108" s="19">
        <f t="shared" ref="L108" si="52">SUM(L101:L107)</f>
        <v>47.4</v>
      </c>
    </row>
    <row r="109" spans="1:12" ht="14.4" x14ac:dyDescent="0.3">
      <c r="A109" s="26">
        <f>A101</f>
        <v>2</v>
      </c>
      <c r="B109" s="13">
        <v>1</v>
      </c>
      <c r="C109" s="10" t="s">
        <v>25</v>
      </c>
      <c r="D109" s="7" t="s">
        <v>26</v>
      </c>
      <c r="E109" s="52" t="s">
        <v>78</v>
      </c>
      <c r="F109" s="43">
        <v>30</v>
      </c>
      <c r="G109" s="43">
        <v>4.4000000000000004</v>
      </c>
      <c r="H109" s="43">
        <v>5.2</v>
      </c>
      <c r="I109" s="43">
        <v>0</v>
      </c>
      <c r="J109" s="43">
        <v>26</v>
      </c>
      <c r="K109" s="44">
        <v>103</v>
      </c>
      <c r="L109" s="43">
        <v>15.84</v>
      </c>
    </row>
    <row r="110" spans="1:12" ht="14.4" x14ac:dyDescent="0.3">
      <c r="A110" s="23"/>
      <c r="B110" s="15"/>
      <c r="C110" s="11"/>
      <c r="D110" s="7" t="s">
        <v>27</v>
      </c>
      <c r="E110" s="52" t="s">
        <v>79</v>
      </c>
      <c r="F110" s="43">
        <v>250</v>
      </c>
      <c r="G110" s="43">
        <v>4</v>
      </c>
      <c r="H110" s="43">
        <v>5</v>
      </c>
      <c r="I110" s="43">
        <v>19.170000000000002</v>
      </c>
      <c r="J110" s="43">
        <v>135.63999999999999</v>
      </c>
      <c r="K110" s="44">
        <v>147</v>
      </c>
      <c r="L110" s="43">
        <v>20.2</v>
      </c>
    </row>
    <row r="111" spans="1:12" ht="14.4" x14ac:dyDescent="0.3">
      <c r="A111" s="23"/>
      <c r="B111" s="15"/>
      <c r="C111" s="11"/>
      <c r="D111" s="7" t="s">
        <v>28</v>
      </c>
      <c r="E111" s="52" t="s">
        <v>80</v>
      </c>
      <c r="F111" s="43">
        <v>90</v>
      </c>
      <c r="G111" s="43">
        <v>13</v>
      </c>
      <c r="H111" s="43">
        <v>4</v>
      </c>
      <c r="I111" s="43">
        <v>2.2999999999999998</v>
      </c>
      <c r="J111" s="43">
        <v>106</v>
      </c>
      <c r="K111" s="44">
        <v>335</v>
      </c>
      <c r="L111" s="43">
        <v>50.4</v>
      </c>
    </row>
    <row r="112" spans="1:12" ht="14.4" x14ac:dyDescent="0.3">
      <c r="A112" s="23"/>
      <c r="B112" s="15"/>
      <c r="C112" s="11"/>
      <c r="D112" s="7" t="s">
        <v>29</v>
      </c>
      <c r="E112" s="52" t="s">
        <v>54</v>
      </c>
      <c r="F112" s="43">
        <v>150</v>
      </c>
      <c r="G112" s="43">
        <v>3.15</v>
      </c>
      <c r="H112" s="43">
        <v>7</v>
      </c>
      <c r="I112" s="43">
        <v>16.350000000000001</v>
      </c>
      <c r="J112" s="43">
        <v>138</v>
      </c>
      <c r="K112" s="44">
        <v>429</v>
      </c>
      <c r="L112" s="43">
        <v>15.27</v>
      </c>
    </row>
    <row r="113" spans="1:12" ht="14.4" x14ac:dyDescent="0.3">
      <c r="A113" s="23"/>
      <c r="B113" s="15"/>
      <c r="C113" s="11"/>
      <c r="D113" s="7" t="s">
        <v>30</v>
      </c>
      <c r="E113" s="52" t="s">
        <v>49</v>
      </c>
      <c r="F113" s="43">
        <v>200</v>
      </c>
      <c r="G113" s="43">
        <v>0.5</v>
      </c>
      <c r="H113" s="43">
        <v>0</v>
      </c>
      <c r="I113" s="43">
        <v>27</v>
      </c>
      <c r="J113" s="43">
        <v>110</v>
      </c>
      <c r="K113" s="44">
        <v>508</v>
      </c>
      <c r="L113" s="43">
        <v>3.2</v>
      </c>
    </row>
    <row r="114" spans="1:12" ht="14.4" x14ac:dyDescent="0.3">
      <c r="A114" s="23"/>
      <c r="B114" s="15"/>
      <c r="C114" s="11"/>
      <c r="D114" s="7" t="s">
        <v>31</v>
      </c>
      <c r="E114" s="52" t="s">
        <v>43</v>
      </c>
      <c r="F114" s="43">
        <v>40</v>
      </c>
      <c r="G114" s="43">
        <v>3.1</v>
      </c>
      <c r="H114" s="43">
        <v>0.3</v>
      </c>
      <c r="I114" s="43">
        <v>20</v>
      </c>
      <c r="J114" s="43">
        <v>95</v>
      </c>
      <c r="K114" s="44">
        <v>108</v>
      </c>
      <c r="L114" s="43">
        <v>3.47</v>
      </c>
    </row>
    <row r="115" spans="1:12" ht="14.4" x14ac:dyDescent="0.3">
      <c r="A115" s="23"/>
      <c r="B115" s="15"/>
      <c r="C115" s="11"/>
      <c r="D115" s="7"/>
      <c r="E115" s="5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3">SUM(G109:G117)</f>
        <v>28.15</v>
      </c>
      <c r="H118" s="19">
        <f t="shared" si="53"/>
        <v>21.5</v>
      </c>
      <c r="I118" s="19">
        <f t="shared" si="53"/>
        <v>84.820000000000007</v>
      </c>
      <c r="J118" s="19">
        <f t="shared" si="53"/>
        <v>610.64</v>
      </c>
      <c r="K118" s="25"/>
      <c r="L118" s="19">
        <f>SUM(L109:L117)</f>
        <v>108.38</v>
      </c>
    </row>
    <row r="119" spans="1:12" ht="14.4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1310</v>
      </c>
      <c r="G119" s="32">
        <f t="shared" ref="G119" si="54">G108+G118</f>
        <v>40.69</v>
      </c>
      <c r="H119" s="32">
        <f t="shared" ref="H119" si="55">H108+H118</f>
        <v>38.17</v>
      </c>
      <c r="I119" s="32">
        <f t="shared" ref="I119" si="56">I108+I118</f>
        <v>187.52</v>
      </c>
      <c r="J119" s="32">
        <f t="shared" ref="J119:L119" si="57">J108+J118</f>
        <v>1230.6399999999999</v>
      </c>
      <c r="K119" s="32"/>
      <c r="L119" s="32">
        <f t="shared" si="57"/>
        <v>155.78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3" t="s">
        <v>100</v>
      </c>
      <c r="F120" s="40">
        <v>250</v>
      </c>
      <c r="G120" s="40">
        <v>8</v>
      </c>
      <c r="H120" s="40">
        <v>7</v>
      </c>
      <c r="I120" s="40">
        <v>13</v>
      </c>
      <c r="J120" s="40">
        <v>182.5</v>
      </c>
      <c r="K120" s="41">
        <v>165</v>
      </c>
      <c r="L120" s="40">
        <v>13.82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2" t="s">
        <v>42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493</v>
      </c>
      <c r="L122" s="43">
        <v>1.64</v>
      </c>
    </row>
    <row r="123" spans="1:12" ht="14.4" x14ac:dyDescent="0.3">
      <c r="A123" s="14"/>
      <c r="B123" s="15"/>
      <c r="C123" s="11"/>
      <c r="D123" s="7" t="s">
        <v>23</v>
      </c>
      <c r="E123" s="52" t="s">
        <v>43</v>
      </c>
      <c r="F123" s="43">
        <v>40</v>
      </c>
      <c r="G123" s="43">
        <v>3.04</v>
      </c>
      <c r="H123" s="43">
        <v>0.32</v>
      </c>
      <c r="I123" s="43">
        <v>19</v>
      </c>
      <c r="J123" s="43">
        <v>94</v>
      </c>
      <c r="K123" s="44">
        <v>108</v>
      </c>
      <c r="L123" s="43">
        <v>3.47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2" t="s">
        <v>57</v>
      </c>
      <c r="F125" s="43">
        <v>60</v>
      </c>
      <c r="G125" s="43">
        <v>5</v>
      </c>
      <c r="H125" s="43">
        <v>8</v>
      </c>
      <c r="I125" s="43">
        <v>23</v>
      </c>
      <c r="J125" s="43">
        <v>176</v>
      </c>
      <c r="K125" s="44">
        <v>95</v>
      </c>
      <c r="L125" s="43">
        <v>8.7200000000000006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550</v>
      </c>
      <c r="G127" s="19">
        <f t="shared" ref="G127:J127" si="58">SUM(G120:G126)</f>
        <v>16.14</v>
      </c>
      <c r="H127" s="19">
        <f t="shared" si="58"/>
        <v>15.32</v>
      </c>
      <c r="I127" s="19">
        <f t="shared" si="58"/>
        <v>70</v>
      </c>
      <c r="J127" s="19">
        <f t="shared" si="58"/>
        <v>512.5</v>
      </c>
      <c r="K127" s="25"/>
      <c r="L127" s="19">
        <f t="shared" ref="L127" si="59">SUM(L120:L126)</f>
        <v>27.65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81</v>
      </c>
      <c r="F128" s="43">
        <v>100</v>
      </c>
      <c r="G128" s="43">
        <v>1.3</v>
      </c>
      <c r="H128" s="43">
        <v>7.4</v>
      </c>
      <c r="I128" s="43">
        <v>6.8</v>
      </c>
      <c r="J128" s="43">
        <v>130</v>
      </c>
      <c r="K128" s="44">
        <v>76</v>
      </c>
      <c r="L128" s="43">
        <v>6.7</v>
      </c>
    </row>
    <row r="129" spans="1:12" ht="14.4" x14ac:dyDescent="0.3">
      <c r="A129" s="14"/>
      <c r="B129" s="15"/>
      <c r="C129" s="11"/>
      <c r="D129" s="7" t="s">
        <v>27</v>
      </c>
      <c r="E129" s="52" t="s">
        <v>82</v>
      </c>
      <c r="F129" s="43">
        <v>250</v>
      </c>
      <c r="G129" s="43">
        <v>3</v>
      </c>
      <c r="H129" s="43">
        <v>6</v>
      </c>
      <c r="I129" s="43">
        <v>10.99</v>
      </c>
      <c r="J129" s="43">
        <v>119.39</v>
      </c>
      <c r="K129" s="44">
        <v>128</v>
      </c>
      <c r="L129" s="43">
        <v>20.7</v>
      </c>
    </row>
    <row r="130" spans="1:12" ht="14.4" x14ac:dyDescent="0.3">
      <c r="A130" s="14"/>
      <c r="B130" s="15"/>
      <c r="C130" s="11"/>
      <c r="D130" s="7" t="s">
        <v>28</v>
      </c>
      <c r="E130" s="52" t="s">
        <v>83</v>
      </c>
      <c r="F130" s="43">
        <v>90</v>
      </c>
      <c r="G130" s="43">
        <v>16</v>
      </c>
      <c r="H130" s="43">
        <v>14</v>
      </c>
      <c r="I130" s="43">
        <v>12.9</v>
      </c>
      <c r="J130" s="43">
        <v>257</v>
      </c>
      <c r="K130" s="44">
        <v>381</v>
      </c>
      <c r="L130" s="43">
        <v>37.6</v>
      </c>
    </row>
    <row r="131" spans="1:12" ht="14.4" x14ac:dyDescent="0.3">
      <c r="A131" s="14"/>
      <c r="B131" s="15"/>
      <c r="C131" s="11"/>
      <c r="D131" s="7" t="s">
        <v>29</v>
      </c>
      <c r="E131" s="52" t="s">
        <v>84</v>
      </c>
      <c r="F131" s="43">
        <v>200</v>
      </c>
      <c r="G131" s="43">
        <v>5</v>
      </c>
      <c r="H131" s="43">
        <v>7</v>
      </c>
      <c r="I131" s="43">
        <v>39</v>
      </c>
      <c r="J131" s="43">
        <v>239</v>
      </c>
      <c r="K131" s="44">
        <v>414</v>
      </c>
      <c r="L131" s="43">
        <v>17.600000000000001</v>
      </c>
    </row>
    <row r="132" spans="1:12" ht="14.4" x14ac:dyDescent="0.3">
      <c r="A132" s="14"/>
      <c r="B132" s="15"/>
      <c r="C132" s="11"/>
      <c r="D132" s="7" t="s">
        <v>30</v>
      </c>
      <c r="E132" s="52" t="s">
        <v>49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3.2</v>
      </c>
    </row>
    <row r="133" spans="1:12" ht="14.4" x14ac:dyDescent="0.3">
      <c r="A133" s="14"/>
      <c r="B133" s="15"/>
      <c r="C133" s="11"/>
      <c r="D133" s="7" t="s">
        <v>31</v>
      </c>
      <c r="E133" s="52" t="s">
        <v>43</v>
      </c>
      <c r="F133" s="43">
        <v>40</v>
      </c>
      <c r="G133" s="43">
        <v>3.1</v>
      </c>
      <c r="H133" s="43">
        <v>0.3</v>
      </c>
      <c r="I133" s="43">
        <v>20</v>
      </c>
      <c r="J133" s="43">
        <v>95</v>
      </c>
      <c r="K133" s="44">
        <v>108</v>
      </c>
      <c r="L133" s="43">
        <v>3.47</v>
      </c>
    </row>
    <row r="134" spans="1:12" ht="14.4" x14ac:dyDescent="0.3">
      <c r="A134" s="14"/>
      <c r="B134" s="15"/>
      <c r="C134" s="11"/>
      <c r="D134" s="7"/>
      <c r="E134" s="5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880</v>
      </c>
      <c r="G137" s="19">
        <f t="shared" ref="G137:J137" si="60">SUM(G128:G136)</f>
        <v>28.900000000000002</v>
      </c>
      <c r="H137" s="19">
        <f t="shared" si="60"/>
        <v>34.699999999999996</v>
      </c>
      <c r="I137" s="19">
        <f t="shared" si="60"/>
        <v>116.69</v>
      </c>
      <c r="J137" s="19">
        <f t="shared" si="60"/>
        <v>950.39</v>
      </c>
      <c r="K137" s="25"/>
      <c r="L137" s="19">
        <f>SUM(L128:L136)</f>
        <v>89.27</v>
      </c>
    </row>
    <row r="138" spans="1:12" ht="14.4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1430</v>
      </c>
      <c r="G138" s="32">
        <f t="shared" ref="G138" si="61">G127+G137</f>
        <v>45.040000000000006</v>
      </c>
      <c r="H138" s="32">
        <f t="shared" ref="H138" si="62">H127+H137</f>
        <v>50.019999999999996</v>
      </c>
      <c r="I138" s="32">
        <f t="shared" ref="I138" si="63">I127+I137</f>
        <v>186.69</v>
      </c>
      <c r="J138" s="32">
        <f t="shared" ref="J138:L138" si="64">J127+J137</f>
        <v>1462.8899999999999</v>
      </c>
      <c r="K138" s="32"/>
      <c r="L138" s="32">
        <f t="shared" si="64"/>
        <v>116.91999999999999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3" t="s">
        <v>38</v>
      </c>
      <c r="F139" s="40">
        <v>250</v>
      </c>
      <c r="G139" s="40">
        <v>6.8</v>
      </c>
      <c r="H139" s="40">
        <v>10.7</v>
      </c>
      <c r="I139" s="40">
        <v>32</v>
      </c>
      <c r="J139" s="40">
        <v>286</v>
      </c>
      <c r="K139" s="41">
        <v>268</v>
      </c>
      <c r="L139" s="40">
        <v>19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2" t="s">
        <v>42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1.64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43</v>
      </c>
      <c r="F142" s="43">
        <v>40</v>
      </c>
      <c r="G142" s="43">
        <v>3.1</v>
      </c>
      <c r="H142" s="43">
        <v>0.32</v>
      </c>
      <c r="I142" s="43">
        <v>19</v>
      </c>
      <c r="J142" s="43">
        <v>94.5</v>
      </c>
      <c r="K142" s="44">
        <v>108</v>
      </c>
      <c r="L142" s="43">
        <v>3.47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 t="s">
        <v>57</v>
      </c>
      <c r="F144" s="43">
        <v>60</v>
      </c>
      <c r="G144" s="43">
        <v>1.7</v>
      </c>
      <c r="H144" s="43">
        <v>4.3</v>
      </c>
      <c r="I144" s="43">
        <v>32</v>
      </c>
      <c r="J144" s="43">
        <v>176</v>
      </c>
      <c r="K144" s="44">
        <v>95</v>
      </c>
      <c r="L144" s="43">
        <v>8.7200000000000006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65">SUM(G139:G145)</f>
        <v>11.7</v>
      </c>
      <c r="H146" s="19">
        <f t="shared" si="65"/>
        <v>15.32</v>
      </c>
      <c r="I146" s="19">
        <f t="shared" si="65"/>
        <v>98</v>
      </c>
      <c r="J146" s="19">
        <f t="shared" si="65"/>
        <v>616.5</v>
      </c>
      <c r="K146" s="25"/>
      <c r="L146" s="19">
        <f t="shared" ref="L146" si="66">SUM(L139:L145)</f>
        <v>32.83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97</v>
      </c>
      <c r="F147" s="43">
        <v>100</v>
      </c>
      <c r="G147" s="43">
        <v>2.8</v>
      </c>
      <c r="H147" s="43">
        <v>7.1</v>
      </c>
      <c r="I147" s="43">
        <v>9.9</v>
      </c>
      <c r="J147" s="43">
        <v>115</v>
      </c>
      <c r="K147" s="44">
        <v>69</v>
      </c>
      <c r="L147" s="43">
        <v>9.4</v>
      </c>
    </row>
    <row r="148" spans="1:12" ht="14.4" x14ac:dyDescent="0.3">
      <c r="A148" s="23"/>
      <c r="B148" s="15"/>
      <c r="C148" s="11"/>
      <c r="D148" s="7" t="s">
        <v>27</v>
      </c>
      <c r="E148" s="52" t="s">
        <v>85</v>
      </c>
      <c r="F148" s="43">
        <v>250</v>
      </c>
      <c r="G148" s="43">
        <v>3.3</v>
      </c>
      <c r="H148" s="43">
        <v>6.4</v>
      </c>
      <c r="I148" s="43">
        <v>15.47</v>
      </c>
      <c r="J148" s="43">
        <v>132.38999999999999</v>
      </c>
      <c r="K148" s="44">
        <v>144</v>
      </c>
      <c r="L148" s="43">
        <v>19.399999999999999</v>
      </c>
    </row>
    <row r="149" spans="1:12" ht="14.4" x14ac:dyDescent="0.3">
      <c r="A149" s="23"/>
      <c r="B149" s="15"/>
      <c r="C149" s="11"/>
      <c r="D149" s="7" t="s">
        <v>28</v>
      </c>
      <c r="E149" s="52" t="s">
        <v>61</v>
      </c>
      <c r="F149" s="43">
        <v>90</v>
      </c>
      <c r="G149" s="43">
        <v>21</v>
      </c>
      <c r="H149" s="43">
        <v>14.6</v>
      </c>
      <c r="I149" s="43">
        <v>0.5</v>
      </c>
      <c r="J149" s="43">
        <v>218</v>
      </c>
      <c r="K149" s="44">
        <v>404</v>
      </c>
      <c r="L149" s="43">
        <v>40.36</v>
      </c>
    </row>
    <row r="150" spans="1:12" ht="14.4" x14ac:dyDescent="0.3">
      <c r="A150" s="23"/>
      <c r="B150" s="15"/>
      <c r="C150" s="11"/>
      <c r="D150" s="7" t="s">
        <v>29</v>
      </c>
      <c r="E150" s="52" t="s">
        <v>86</v>
      </c>
      <c r="F150" s="43">
        <v>150</v>
      </c>
      <c r="G150" s="43">
        <v>8.6</v>
      </c>
      <c r="H150" s="43">
        <v>7.9</v>
      </c>
      <c r="I150" s="43">
        <v>37.450000000000003</v>
      </c>
      <c r="J150" s="43">
        <v>255.6</v>
      </c>
      <c r="K150" s="44">
        <v>237</v>
      </c>
      <c r="L150" s="43">
        <v>7.98</v>
      </c>
    </row>
    <row r="151" spans="1:12" ht="14.4" x14ac:dyDescent="0.3">
      <c r="A151" s="23"/>
      <c r="B151" s="15"/>
      <c r="C151" s="11"/>
      <c r="D151" s="7" t="s">
        <v>30</v>
      </c>
      <c r="E151" s="52" t="s">
        <v>63</v>
      </c>
      <c r="F151" s="43">
        <v>200</v>
      </c>
      <c r="G151" s="43">
        <v>0</v>
      </c>
      <c r="H151" s="43">
        <v>0</v>
      </c>
      <c r="I151" s="43">
        <v>18.399999999999999</v>
      </c>
      <c r="J151" s="43">
        <v>74</v>
      </c>
      <c r="K151" s="44">
        <v>614</v>
      </c>
      <c r="L151" s="43">
        <v>9.25</v>
      </c>
    </row>
    <row r="152" spans="1:12" ht="14.4" x14ac:dyDescent="0.3">
      <c r="A152" s="23"/>
      <c r="B152" s="15"/>
      <c r="C152" s="11"/>
      <c r="D152" s="7" t="s">
        <v>31</v>
      </c>
      <c r="E152" s="52" t="s">
        <v>43</v>
      </c>
      <c r="F152" s="43">
        <v>40</v>
      </c>
      <c r="G152" s="43">
        <v>3</v>
      </c>
      <c r="H152" s="43">
        <v>0.3</v>
      </c>
      <c r="I152" s="43">
        <v>20</v>
      </c>
      <c r="J152" s="43">
        <v>94</v>
      </c>
      <c r="K152" s="44">
        <v>108</v>
      </c>
      <c r="L152" s="43">
        <v>3.47</v>
      </c>
    </row>
    <row r="153" spans="1:12" ht="14.4" x14ac:dyDescent="0.3">
      <c r="A153" s="23"/>
      <c r="B153" s="15"/>
      <c r="C153" s="11"/>
      <c r="D153" s="7"/>
      <c r="E153" s="5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830</v>
      </c>
      <c r="G156" s="19">
        <f t="shared" ref="G156:J156" si="67">SUM(G147:G155)</f>
        <v>38.700000000000003</v>
      </c>
      <c r="H156" s="19">
        <f t="shared" si="67"/>
        <v>36.299999999999997</v>
      </c>
      <c r="I156" s="19">
        <f t="shared" si="67"/>
        <v>101.72</v>
      </c>
      <c r="J156" s="19">
        <f t="shared" si="67"/>
        <v>888.99</v>
      </c>
      <c r="K156" s="25"/>
      <c r="L156" s="19">
        <f t="shared" ref="L156" si="68">SUM(L147:L155)</f>
        <v>89.86</v>
      </c>
    </row>
    <row r="157" spans="1:12" ht="14.4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1380</v>
      </c>
      <c r="G157" s="32">
        <f t="shared" ref="G157" si="69">G146+G156</f>
        <v>50.400000000000006</v>
      </c>
      <c r="H157" s="32">
        <f t="shared" ref="H157" si="70">H146+H156</f>
        <v>51.62</v>
      </c>
      <c r="I157" s="32">
        <f t="shared" ref="I157" si="71">I146+I156</f>
        <v>199.72</v>
      </c>
      <c r="J157" s="32">
        <f t="shared" ref="J157:L157" si="72">J146+J156</f>
        <v>1505.49</v>
      </c>
      <c r="K157" s="32"/>
      <c r="L157" s="32">
        <f t="shared" si="72"/>
        <v>122.69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3" t="s">
        <v>87</v>
      </c>
      <c r="F158" s="40">
        <v>205</v>
      </c>
      <c r="G158" s="40">
        <v>13.5</v>
      </c>
      <c r="H158" s="40">
        <v>12.1</v>
      </c>
      <c r="I158" s="40">
        <v>34.4</v>
      </c>
      <c r="J158" s="40">
        <v>301</v>
      </c>
      <c r="K158" s="41">
        <v>299</v>
      </c>
      <c r="L158" s="40">
        <v>20.399999999999999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2" t="s">
        <v>88</v>
      </c>
      <c r="F160" s="43">
        <v>200</v>
      </c>
      <c r="G160" s="43">
        <v>3.6</v>
      </c>
      <c r="H160" s="43">
        <v>8.3000000000000007</v>
      </c>
      <c r="I160" s="43">
        <v>25</v>
      </c>
      <c r="J160" s="43">
        <v>144</v>
      </c>
      <c r="K160" s="44">
        <v>496</v>
      </c>
      <c r="L160" s="43">
        <v>10.64</v>
      </c>
    </row>
    <row r="161" spans="1:12" ht="14.4" x14ac:dyDescent="0.3">
      <c r="A161" s="23"/>
      <c r="B161" s="15"/>
      <c r="C161" s="11"/>
      <c r="D161" s="7" t="s">
        <v>23</v>
      </c>
      <c r="E161" s="52" t="s">
        <v>43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>
        <v>108</v>
      </c>
      <c r="L161" s="43">
        <v>3.47</v>
      </c>
    </row>
    <row r="162" spans="1:12" ht="14.4" x14ac:dyDescent="0.3">
      <c r="A162" s="23"/>
      <c r="B162" s="15"/>
      <c r="C162" s="11"/>
      <c r="D162" s="7" t="s">
        <v>24</v>
      </c>
      <c r="E162" s="52" t="s">
        <v>75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>
        <v>112</v>
      </c>
      <c r="L162" s="43">
        <v>23.98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645</v>
      </c>
      <c r="G165" s="19">
        <f t="shared" ref="G165:J165" si="73">SUM(G158:G164)</f>
        <v>20.94</v>
      </c>
      <c r="H165" s="19">
        <f t="shared" si="73"/>
        <v>21.52</v>
      </c>
      <c r="I165" s="19">
        <f t="shared" si="73"/>
        <v>98.68</v>
      </c>
      <c r="J165" s="19">
        <f t="shared" si="73"/>
        <v>633</v>
      </c>
      <c r="K165" s="25"/>
      <c r="L165" s="19">
        <f t="shared" ref="L165" si="74">SUM(L158:L164)</f>
        <v>58.489999999999995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89</v>
      </c>
      <c r="F166" s="43">
        <v>80</v>
      </c>
      <c r="G166" s="43">
        <v>1.2</v>
      </c>
      <c r="H166" s="43">
        <v>4.4000000000000004</v>
      </c>
      <c r="I166" s="43">
        <v>6.72</v>
      </c>
      <c r="J166" s="43">
        <v>71.2</v>
      </c>
      <c r="K166" s="44">
        <v>50</v>
      </c>
      <c r="L166" s="43">
        <v>4.7300000000000004</v>
      </c>
    </row>
    <row r="167" spans="1:12" ht="14.4" x14ac:dyDescent="0.3">
      <c r="A167" s="23"/>
      <c r="B167" s="15"/>
      <c r="C167" s="11"/>
      <c r="D167" s="7" t="s">
        <v>27</v>
      </c>
      <c r="E167" s="52" t="s">
        <v>90</v>
      </c>
      <c r="F167" s="43">
        <v>250</v>
      </c>
      <c r="G167" s="43">
        <v>2.13</v>
      </c>
      <c r="H167" s="43">
        <v>5.0999999999999996</v>
      </c>
      <c r="I167" s="43">
        <v>14.55</v>
      </c>
      <c r="J167" s="43">
        <v>112.5</v>
      </c>
      <c r="K167" s="44">
        <v>154</v>
      </c>
      <c r="L167" s="43">
        <v>19.8</v>
      </c>
    </row>
    <row r="168" spans="1:12" ht="14.4" x14ac:dyDescent="0.3">
      <c r="A168" s="23"/>
      <c r="B168" s="15"/>
      <c r="C168" s="11"/>
      <c r="D168" s="7" t="s">
        <v>28</v>
      </c>
      <c r="E168" s="52" t="s">
        <v>98</v>
      </c>
      <c r="F168" s="54" t="s">
        <v>91</v>
      </c>
      <c r="G168" s="43">
        <v>14.7</v>
      </c>
      <c r="H168" s="43">
        <v>7.4</v>
      </c>
      <c r="I168" s="43">
        <v>3.5</v>
      </c>
      <c r="J168" s="43">
        <v>174.3</v>
      </c>
      <c r="K168" s="44">
        <v>398</v>
      </c>
      <c r="L168" s="43">
        <v>45.8</v>
      </c>
    </row>
    <row r="169" spans="1:12" ht="14.4" x14ac:dyDescent="0.3">
      <c r="A169" s="23"/>
      <c r="B169" s="15"/>
      <c r="C169" s="11"/>
      <c r="D169" s="7" t="s">
        <v>29</v>
      </c>
      <c r="E169" s="52" t="s">
        <v>54</v>
      </c>
      <c r="F169" s="43">
        <v>150</v>
      </c>
      <c r="G169" s="43">
        <v>3.15</v>
      </c>
      <c r="H169" s="43">
        <v>16.600000000000001</v>
      </c>
      <c r="I169" s="43">
        <v>26.35</v>
      </c>
      <c r="J169" s="43">
        <v>138</v>
      </c>
      <c r="K169" s="44">
        <v>377</v>
      </c>
      <c r="L169" s="43">
        <v>15.27</v>
      </c>
    </row>
    <row r="170" spans="1:12" ht="14.4" x14ac:dyDescent="0.3">
      <c r="A170" s="23"/>
      <c r="B170" s="15"/>
      <c r="C170" s="11"/>
      <c r="D170" s="7" t="s">
        <v>30</v>
      </c>
      <c r="E170" s="52" t="s">
        <v>42</v>
      </c>
      <c r="F170" s="43">
        <v>200</v>
      </c>
      <c r="G170" s="43">
        <v>0.1</v>
      </c>
      <c r="H170" s="43">
        <v>0</v>
      </c>
      <c r="I170" s="43">
        <v>15</v>
      </c>
      <c r="J170" s="43">
        <v>60</v>
      </c>
      <c r="K170" s="44">
        <v>493</v>
      </c>
      <c r="L170" s="43">
        <v>1.64</v>
      </c>
    </row>
    <row r="171" spans="1:12" ht="14.4" x14ac:dyDescent="0.3">
      <c r="A171" s="23"/>
      <c r="B171" s="15"/>
      <c r="C171" s="11"/>
      <c r="D171" s="7" t="s">
        <v>31</v>
      </c>
      <c r="E171" s="52" t="s">
        <v>43</v>
      </c>
      <c r="F171" s="43">
        <v>40</v>
      </c>
      <c r="G171" s="43">
        <v>3.1</v>
      </c>
      <c r="H171" s="43">
        <v>0.3</v>
      </c>
      <c r="I171" s="43">
        <v>20</v>
      </c>
      <c r="J171" s="43">
        <v>94</v>
      </c>
      <c r="K171" s="44">
        <v>108</v>
      </c>
      <c r="L171" s="43">
        <v>3.47</v>
      </c>
    </row>
    <row r="172" spans="1:12" ht="14.4" x14ac:dyDescent="0.3">
      <c r="A172" s="23"/>
      <c r="B172" s="15"/>
      <c r="C172" s="11"/>
      <c r="D172" s="7"/>
      <c r="E172" s="5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720</v>
      </c>
      <c r="G175" s="19">
        <f t="shared" ref="G175:J175" si="75">SUM(G166:G174)</f>
        <v>24.380000000000003</v>
      </c>
      <c r="H175" s="19">
        <f t="shared" si="75"/>
        <v>33.799999999999997</v>
      </c>
      <c r="I175" s="19">
        <f t="shared" si="75"/>
        <v>86.12</v>
      </c>
      <c r="J175" s="19">
        <f t="shared" si="75"/>
        <v>650</v>
      </c>
      <c r="K175" s="25"/>
      <c r="L175" s="19">
        <f t="shared" ref="L175" si="76">SUM(L166:L174)</f>
        <v>90.71</v>
      </c>
    </row>
    <row r="176" spans="1:12" ht="14.4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1365</v>
      </c>
      <c r="G176" s="32">
        <f t="shared" ref="G176" si="77">G165+G175</f>
        <v>45.320000000000007</v>
      </c>
      <c r="H176" s="32">
        <f t="shared" ref="H176" si="78">H165+H175</f>
        <v>55.319999999999993</v>
      </c>
      <c r="I176" s="32">
        <f t="shared" ref="I176" si="79">I165+I175</f>
        <v>184.8</v>
      </c>
      <c r="J176" s="32">
        <f t="shared" ref="J176:L176" si="80">J165+J175</f>
        <v>1283</v>
      </c>
      <c r="K176" s="32"/>
      <c r="L176" s="32">
        <f t="shared" si="80"/>
        <v>149.19999999999999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3" t="s">
        <v>92</v>
      </c>
      <c r="F177" s="40">
        <v>250</v>
      </c>
      <c r="G177" s="40">
        <v>8</v>
      </c>
      <c r="H177" s="40">
        <v>9</v>
      </c>
      <c r="I177" s="40">
        <v>38</v>
      </c>
      <c r="J177" s="40">
        <v>268</v>
      </c>
      <c r="K177" s="41">
        <v>262</v>
      </c>
      <c r="L177" s="40">
        <v>15.8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65</v>
      </c>
      <c r="F179" s="43">
        <v>200</v>
      </c>
      <c r="G179" s="43">
        <v>1.5</v>
      </c>
      <c r="H179" s="43">
        <v>1.3</v>
      </c>
      <c r="I179" s="43">
        <v>15.9</v>
      </c>
      <c r="J179" s="43">
        <v>81</v>
      </c>
      <c r="K179" s="44">
        <v>495</v>
      </c>
      <c r="L179" s="43">
        <v>9.57</v>
      </c>
    </row>
    <row r="180" spans="1:12" ht="14.4" x14ac:dyDescent="0.3">
      <c r="A180" s="23"/>
      <c r="B180" s="15"/>
      <c r="C180" s="11"/>
      <c r="D180" s="7" t="s">
        <v>23</v>
      </c>
      <c r="E180" s="52" t="s">
        <v>43</v>
      </c>
      <c r="F180" s="43">
        <v>40</v>
      </c>
      <c r="G180" s="43">
        <v>3.05</v>
      </c>
      <c r="H180" s="43">
        <v>0.32</v>
      </c>
      <c r="I180" s="43">
        <v>19</v>
      </c>
      <c r="J180" s="43">
        <v>94</v>
      </c>
      <c r="K180" s="44">
        <v>108</v>
      </c>
      <c r="L180" s="43">
        <v>3.47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52" t="s">
        <v>77</v>
      </c>
      <c r="F182" s="43">
        <v>60</v>
      </c>
      <c r="G182" s="43">
        <v>5</v>
      </c>
      <c r="H182" s="43">
        <v>4</v>
      </c>
      <c r="I182" s="43">
        <v>35</v>
      </c>
      <c r="J182" s="43">
        <v>219</v>
      </c>
      <c r="K182" s="44">
        <v>589</v>
      </c>
      <c r="L182" s="43">
        <v>22.5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1">SUM(G177:G183)</f>
        <v>17.55</v>
      </c>
      <c r="H184" s="19">
        <f t="shared" si="81"/>
        <v>14.620000000000001</v>
      </c>
      <c r="I184" s="19">
        <f t="shared" si="81"/>
        <v>107.9</v>
      </c>
      <c r="J184" s="19">
        <f t="shared" si="81"/>
        <v>662</v>
      </c>
      <c r="K184" s="25"/>
      <c r="L184" s="19">
        <f t="shared" ref="L184" si="82">SUM(L177:L183)</f>
        <v>51.34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93</v>
      </c>
      <c r="F185" s="43">
        <v>80</v>
      </c>
      <c r="G185" s="43">
        <v>2.48</v>
      </c>
      <c r="H185" s="43">
        <v>5.52</v>
      </c>
      <c r="I185" s="43">
        <v>17.52</v>
      </c>
      <c r="J185" s="43">
        <v>129.6</v>
      </c>
      <c r="K185" s="44">
        <v>73</v>
      </c>
      <c r="L185" s="43">
        <v>9.4</v>
      </c>
    </row>
    <row r="186" spans="1:12" ht="14.4" x14ac:dyDescent="0.3">
      <c r="A186" s="23"/>
      <c r="B186" s="15"/>
      <c r="C186" s="11"/>
      <c r="D186" s="7" t="s">
        <v>27</v>
      </c>
      <c r="E186" s="52" t="s">
        <v>94</v>
      </c>
      <c r="F186" s="43">
        <v>250</v>
      </c>
      <c r="G186" s="43">
        <v>2.75</v>
      </c>
      <c r="H186" s="43">
        <v>7.12</v>
      </c>
      <c r="I186" s="43">
        <v>8.11</v>
      </c>
      <c r="J186" s="43">
        <v>107.39</v>
      </c>
      <c r="K186" s="44">
        <v>142</v>
      </c>
      <c r="L186" s="43">
        <v>20.399999999999999</v>
      </c>
    </row>
    <row r="187" spans="1:12" ht="14.4" x14ac:dyDescent="0.3">
      <c r="A187" s="23"/>
      <c r="B187" s="15"/>
      <c r="C187" s="11"/>
      <c r="D187" s="7" t="s">
        <v>28</v>
      </c>
      <c r="E187" s="52" t="s">
        <v>83</v>
      </c>
      <c r="F187" s="43">
        <v>90</v>
      </c>
      <c r="G187" s="43">
        <v>14</v>
      </c>
      <c r="H187" s="43">
        <v>14</v>
      </c>
      <c r="I187" s="43">
        <v>11.5</v>
      </c>
      <c r="J187" s="43">
        <v>229</v>
      </c>
      <c r="K187" s="44">
        <v>381</v>
      </c>
      <c r="L187" s="43">
        <v>37.6</v>
      </c>
    </row>
    <row r="188" spans="1:12" ht="14.4" x14ac:dyDescent="0.3">
      <c r="A188" s="23"/>
      <c r="B188" s="15"/>
      <c r="C188" s="11"/>
      <c r="D188" s="7" t="s">
        <v>29</v>
      </c>
      <c r="E188" s="52" t="s">
        <v>101</v>
      </c>
      <c r="F188" s="54" t="s">
        <v>95</v>
      </c>
      <c r="G188" s="43">
        <v>5</v>
      </c>
      <c r="H188" s="43">
        <v>7</v>
      </c>
      <c r="I188" s="43">
        <v>38</v>
      </c>
      <c r="J188" s="43">
        <v>238</v>
      </c>
      <c r="K188" s="44">
        <v>414</v>
      </c>
      <c r="L188" s="43">
        <v>11.1</v>
      </c>
    </row>
    <row r="189" spans="1:12" ht="14.4" x14ac:dyDescent="0.3">
      <c r="A189" s="23"/>
      <c r="B189" s="15"/>
      <c r="C189" s="11"/>
      <c r="D189" s="7" t="s">
        <v>30</v>
      </c>
      <c r="E189" s="52" t="s">
        <v>74</v>
      </c>
      <c r="F189" s="43">
        <v>200</v>
      </c>
      <c r="G189" s="43">
        <v>0</v>
      </c>
      <c r="H189" s="43">
        <v>0</v>
      </c>
      <c r="I189" s="43">
        <v>19</v>
      </c>
      <c r="J189" s="43">
        <v>90</v>
      </c>
      <c r="K189" s="44">
        <v>617</v>
      </c>
      <c r="L189" s="43">
        <v>7.7</v>
      </c>
    </row>
    <row r="190" spans="1:12" ht="14.4" x14ac:dyDescent="0.3">
      <c r="A190" s="23"/>
      <c r="B190" s="15"/>
      <c r="C190" s="11"/>
      <c r="D190" s="7" t="s">
        <v>31</v>
      </c>
      <c r="E190" s="52" t="s">
        <v>43</v>
      </c>
      <c r="F190" s="43">
        <v>40</v>
      </c>
      <c r="G190" s="43">
        <v>3.1</v>
      </c>
      <c r="H190" s="43">
        <v>0.3</v>
      </c>
      <c r="I190" s="43">
        <v>20</v>
      </c>
      <c r="J190" s="43">
        <v>94</v>
      </c>
      <c r="K190" s="44">
        <v>108</v>
      </c>
      <c r="L190" s="43">
        <v>3.47</v>
      </c>
    </row>
    <row r="191" spans="1:12" ht="14.4" x14ac:dyDescent="0.3">
      <c r="A191" s="23"/>
      <c r="B191" s="15"/>
      <c r="C191" s="11"/>
      <c r="D191" s="7"/>
      <c r="E191" s="5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660</v>
      </c>
      <c r="G194" s="19">
        <f t="shared" ref="G194:J194" si="83">SUM(G185:G193)</f>
        <v>27.330000000000002</v>
      </c>
      <c r="H194" s="19">
        <f t="shared" si="83"/>
        <v>33.94</v>
      </c>
      <c r="I194" s="19">
        <f t="shared" si="83"/>
        <v>114.13</v>
      </c>
      <c r="J194" s="19">
        <f t="shared" si="83"/>
        <v>887.99</v>
      </c>
      <c r="K194" s="25"/>
      <c r="L194" s="19">
        <f t="shared" ref="L194" si="84">SUM(L185:L193)</f>
        <v>89.67</v>
      </c>
    </row>
    <row r="195" spans="1:12" ht="14.4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1210</v>
      </c>
      <c r="G195" s="32">
        <f t="shared" ref="G195" si="85">G184+G194</f>
        <v>44.88</v>
      </c>
      <c r="H195" s="32">
        <f t="shared" ref="H195" si="86">H184+H194</f>
        <v>48.56</v>
      </c>
      <c r="I195" s="32">
        <f t="shared" ref="I195" si="87">I184+I194</f>
        <v>222.03</v>
      </c>
      <c r="J195" s="32">
        <f t="shared" ref="J195:L195" si="88">J184+J194</f>
        <v>1549.99</v>
      </c>
      <c r="K195" s="32"/>
      <c r="L195" s="32">
        <f t="shared" si="88"/>
        <v>141.01</v>
      </c>
    </row>
    <row r="196" spans="1:12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1373.3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51.544000000000004</v>
      </c>
      <c r="H196" s="34">
        <f t="shared" si="89"/>
        <v>55</v>
      </c>
      <c r="I196" s="34">
        <f t="shared" si="89"/>
        <v>202.98400000000001</v>
      </c>
      <c r="J196" s="34">
        <f t="shared" si="89"/>
        <v>1467.8079999999998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151.0622222222222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dcterms:created xsi:type="dcterms:W3CDTF">2022-05-16T14:23:56Z</dcterms:created>
  <dcterms:modified xsi:type="dcterms:W3CDTF">2025-01-13T04:32:22Z</dcterms:modified>
</cp:coreProperties>
</file>